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C26" i="4"/>
  <c r="B26" i="4"/>
  <c r="C13" i="4"/>
  <c r="B13" i="4"/>
  <c r="E46" i="4" l="1"/>
  <c r="F46" i="4"/>
  <c r="F48" i="4" s="1"/>
  <c r="E26" i="4"/>
  <c r="E48" i="4" s="1"/>
  <c r="B28" i="4"/>
  <c r="C28" i="4"/>
  <c r="E2" i="4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<sst xmlns="http://schemas.openxmlformats.org/spreadsheetml/2006/main" count="62" uniqueCount="61">
  <si>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</si>
  <si>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</si>
  <si>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</si>
  <si>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</si>
  <si>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</si>
  <si>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</si>
  <si>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</si>
  <si>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</si>
  <si>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</si>
  <si>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</si>
  <si>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</si>
  <si>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</si>
  <si>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</si>
  <si>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</si>
  <si>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</si>
  <si>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</si>
  <si>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</si>
  <si>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</si>
  <si>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</si>
  <si>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</si>
  <si>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</si>
  <si>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</si>
  <si>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</si>
  <si>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</si>
  <si>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</si>
  <si>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</si>
  <si>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</si>
  <si>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</si>
  <si>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</si>
  <si>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</si>
  <si>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</si>
  <si>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</si>
  <si>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</si>
  <si>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</si>
  <si>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</si>
  <si>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</si>
  <si>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</si>
  <si>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</si>
  <si>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</si>
  <si>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</si>
  <si>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</si>
  <si>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</si>
  <si>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</si>
  <si>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</si>
  <si>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</si>
  <si>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</si>
  <si>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</si>
  <si>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</si>
  <si>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</si>
  <si>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</si>
  <si>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</si>
  <si>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</si>
  <si>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</si>
  <si>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</si>
  <si>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</si>
  <si>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</si>
  <si>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</si>
  <si>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</si>
  <si>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</si>
  <si>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</si>
  <si>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León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</si>
</sst>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165" fontId="3" fillId="0" borderId="4" xfId="16" applyNumberFormat="1" applyFont="1" applyFill="1" applyBorder="1" applyAlignment="1" applyProtection="1">
      <alignment horizontal="right" vertical="center" wrapText="1"/>
      <protection locked="0"/>
    </xf>
    <xf numFmtId="165" fontId="3" fillId="0" borderId="4" xfId="16" applyNumberFormat="1" applyFont="1" applyFill="1" applyBorder="1" applyAlignment="1" applyProtection="1">
      <alignment horizontal="center" vertical="center" wrapText="1"/>
      <protection locked="0"/>
    </xf>
    <xf numFmtId="165" fontId="2" fillId="0" borderId="4" xfId="16" applyNumberFormat="1" applyFont="1" applyFill="1" applyBorder="1" applyAlignment="1" applyProtection="1">
      <alignment horizontal="right" vertical="center" wrapText="1"/>
      <protection locked="0"/>
    </xf>
    <xf numFmtId="165" fontId="3" fillId="0" borderId="4" xfId="16" applyNumberFormat="1" applyFont="1" applyBorder="1" applyAlignment="1" applyProtection="1">
      <alignment horizontal="right" vertical="center" wrapText="1"/>
      <protection locked="0"/>
    </xf>
    <xf numFmtId="165" fontId="3" fillId="0" borderId="4" xfId="16" applyNumberFormat="1" applyFont="1" applyBorder="1" applyAlignment="1" applyProtection="1">
      <alignment horizontal="right" vertical="center"/>
      <protection locked="0"/>
    </xf>
    <xf numFmtId="165" fontId="3" fillId="0" borderId="4" xfId="16" applyNumberFormat="1" applyFont="1" applyFill="1" applyBorder="1" applyAlignment="1" applyProtection="1">
      <alignment horizontal="center" vertical="center"/>
      <protection locked="0"/>
    </xf>
    <xf numFmtId="165" fontId="3" fillId="0" borderId="4" xfId="16" applyNumberFormat="1" applyFont="1" applyBorder="1" applyAlignment="1" applyProtection="1">
      <alignment horizontal="center" vertical="center"/>
      <protection locked="0"/>
    </xf>
    <xf numFmtId="165" fontId="2" fillId="0" borderId="4" xfId="16" applyNumberFormat="1" applyFont="1" applyFill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58</xdr:row>
      <xdr:rowOff>7620</xdr:rowOff>
    </xdr:from>
    <xdr:to>
      <xdr:col>4</xdr:col>
      <xdr:colOff>348615</xdr:colOff>
      <xdr:row>64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1295400" y="838962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6" customWidth="1"/>
    <col min="2" max="2" width="15.85546875" style="16" customWidth="1"/>
    <col min="3" max="3" width="15.85546875" style="17" customWidth="1"/>
    <col min="4" max="4" width="61.85546875" style="17" customWidth="1"/>
    <col min="5" max="6" width="15.85546875" style="17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18">
        <v>3010677387.3199997</v>
      </c>
      <c r="C5" s="18">
        <v>1734239967.9400001</v>
      </c>
      <c r="D5" s="7" t="s">
        <v>6</v>
      </c>
      <c r="E5" s="18">
        <v>239697974.05000001</v>
      </c>
      <c r="F5" s="22">
        <v>232902991.62999997</v>
      </c>
    </row>
    <row r="6" spans="1:6" x14ac:dyDescent="0.2">
      <c r="A6" s="7" t="s">
        <v>7</v>
      </c>
      <c r="B6" s="18">
        <v>23623703.719999999</v>
      </c>
      <c r="C6" s="18">
        <v>24600489.009999998</v>
      </c>
      <c r="D6" s="7" t="s">
        <v>8</v>
      </c>
      <c r="E6" s="18">
        <v>0</v>
      </c>
      <c r="F6" s="22">
        <v>0</v>
      </c>
    </row>
    <row r="7" spans="1:6" x14ac:dyDescent="0.2">
      <c r="A7" s="7" t="s">
        <v>9</v>
      </c>
      <c r="B7" s="18">
        <v>196283188.19</v>
      </c>
      <c r="C7" s="18">
        <v>342440371.28000003</v>
      </c>
      <c r="D7" s="7" t="s">
        <v>10</v>
      </c>
      <c r="E7" s="18">
        <v>112280392.34</v>
      </c>
      <c r="F7" s="22">
        <v>149006031.87</v>
      </c>
    </row>
    <row r="8" spans="1:6" x14ac:dyDescent="0.2">
      <c r="A8" s="7" t="s">
        <v>11</v>
      </c>
      <c r="B8" s="18">
        <v>0</v>
      </c>
      <c r="C8" s="18">
        <v>0</v>
      </c>
      <c r="D8" s="7" t="s">
        <v>12</v>
      </c>
      <c r="E8" s="18">
        <v>0</v>
      </c>
      <c r="F8" s="22">
        <v>0</v>
      </c>
    </row>
    <row r="9" spans="1:6" x14ac:dyDescent="0.2">
      <c r="A9" s="7" t="s">
        <v>13</v>
      </c>
      <c r="B9" s="18">
        <v>66775342.649999991</v>
      </c>
      <c r="C9" s="18">
        <v>72386210.160000011</v>
      </c>
      <c r="D9" s="7" t="s">
        <v>14</v>
      </c>
      <c r="E9" s="18">
        <v>0</v>
      </c>
      <c r="F9" s="18">
        <v>0</v>
      </c>
    </row>
    <row r="10" spans="1:6" ht="20.399999999999999" x14ac:dyDescent="0.2">
      <c r="A10" s="7" t="s">
        <v>15</v>
      </c>
      <c r="B10" s="18">
        <v>-10966030.49</v>
      </c>
      <c r="C10" s="18">
        <v>-10966030.49</v>
      </c>
      <c r="D10" s="7" t="s">
        <v>16</v>
      </c>
      <c r="E10" s="18">
        <v>43066.78</v>
      </c>
      <c r="F10" s="22">
        <v>43066.78</v>
      </c>
    </row>
    <row r="11" spans="1:6" x14ac:dyDescent="0.2">
      <c r="A11" s="7" t="s">
        <v>17</v>
      </c>
      <c r="B11" s="18">
        <v>1613995.24</v>
      </c>
      <c r="C11" s="18">
        <v>1593270.24</v>
      </c>
      <c r="D11" s="7" t="s">
        <v>18</v>
      </c>
      <c r="E11" s="18">
        <v>209855000</v>
      </c>
      <c r="F11" s="22">
        <v>209855000</v>
      </c>
    </row>
    <row r="12" spans="1:6" x14ac:dyDescent="0.2">
      <c r="A12" s="8"/>
      <c r="B12" s="19"/>
      <c r="C12" s="19"/>
      <c r="D12" s="7" t="s">
        <v>19</v>
      </c>
      <c r="E12" s="18">
        <v>0</v>
      </c>
      <c r="F12" s="22">
        <v>0</v>
      </c>
    </row>
    <row r="13" spans="1:6" x14ac:dyDescent="0.2">
      <c r="A13" s="6" t="s">
        <v>20</v>
      </c>
      <c r="B13" s="20">
        <f>SUM(B5:B11)</f>
        <v>3288007586.6299996</v>
      </c>
      <c r="C13" s="20">
        <f t="shared" ref="C13" si="0">SUM(C5:C11)</f>
        <v>2164294278.1399999</v>
      </c>
      <c r="D13" s="8"/>
      <c r="E13" s="23"/>
      <c r="F13" s="24"/>
    </row>
    <row r="14" spans="1:6" x14ac:dyDescent="0.2">
      <c r="A14" s="10"/>
      <c r="B14" s="19"/>
      <c r="C14" s="19"/>
      <c r="D14" s="6" t="s">
        <v>21</v>
      </c>
      <c r="E14" s="25">
        <f>SUM(E5:E12)</f>
        <v>561876433.16999996</v>
      </c>
      <c r="F14" s="25">
        <f>SUM(F5:F12)</f>
        <v>591807090.27999997</v>
      </c>
    </row>
    <row r="15" spans="1:6" x14ac:dyDescent="0.2">
      <c r="A15" s="6" t="s">
        <v>22</v>
      </c>
      <c r="B15" s="19"/>
      <c r="C15" s="19"/>
      <c r="D15" s="10"/>
      <c r="E15" s="19"/>
      <c r="F15" s="24"/>
    </row>
    <row r="16" spans="1:6" x14ac:dyDescent="0.2">
      <c r="A16" s="7" t="s">
        <v>23</v>
      </c>
      <c r="B16" s="18">
        <v>174974108.56999999</v>
      </c>
      <c r="C16" s="18">
        <v>168843182.49000001</v>
      </c>
      <c r="D16" s="6" t="s">
        <v>24</v>
      </c>
      <c r="E16" s="19"/>
      <c r="F16" s="19"/>
    </row>
    <row r="17" spans="1:6" x14ac:dyDescent="0.2">
      <c r="A17" s="7" t="s">
        <v>25</v>
      </c>
      <c r="B17" s="18">
        <v>833251.35</v>
      </c>
      <c r="C17" s="18">
        <v>836251.35</v>
      </c>
      <c r="D17" s="7" t="s">
        <v>26</v>
      </c>
      <c r="E17" s="18">
        <v>8429097.3399999999</v>
      </c>
      <c r="F17" s="22">
        <v>8429097.3399999999</v>
      </c>
    </row>
    <row r="18" spans="1:6" x14ac:dyDescent="0.2">
      <c r="A18" s="7" t="s">
        <v>27</v>
      </c>
      <c r="B18" s="18">
        <v>20077184563.469997</v>
      </c>
      <c r="C18" s="18">
        <v>19632192313.090004</v>
      </c>
      <c r="D18" s="7" t="s">
        <v>28</v>
      </c>
      <c r="E18" s="18">
        <v>0</v>
      </c>
      <c r="F18" s="22">
        <v>0</v>
      </c>
    </row>
    <row r="19" spans="1:6" x14ac:dyDescent="0.2">
      <c r="A19" s="7" t="s">
        <v>29</v>
      </c>
      <c r="B19" s="18">
        <v>2321132129.6199999</v>
      </c>
      <c r="C19" s="18">
        <v>2293375789.4800005</v>
      </c>
      <c r="D19" s="7" t="s">
        <v>30</v>
      </c>
      <c r="E19" s="18">
        <v>1068411248.46</v>
      </c>
      <c r="F19" s="22">
        <v>1068411248.46</v>
      </c>
    </row>
    <row r="20" spans="1:6" x14ac:dyDescent="0.2">
      <c r="A20" s="7" t="s">
        <v>31</v>
      </c>
      <c r="B20" s="18">
        <v>164815640.43000001</v>
      </c>
      <c r="C20" s="18">
        <v>164570968.59</v>
      </c>
      <c r="D20" s="7" t="s">
        <v>32</v>
      </c>
      <c r="E20" s="18">
        <v>0</v>
      </c>
      <c r="F20" s="22">
        <v>0</v>
      </c>
    </row>
    <row r="21" spans="1:6" ht="20.399999999999999" x14ac:dyDescent="0.2">
      <c r="A21" s="7" t="s">
        <v>33</v>
      </c>
      <c r="B21" s="18">
        <v>-2019394397.3400004</v>
      </c>
      <c r="C21" s="18">
        <v>-1948033498.4799998</v>
      </c>
      <c r="D21" s="7" t="s">
        <v>34</v>
      </c>
      <c r="E21" s="18">
        <v>0</v>
      </c>
      <c r="F21" s="22">
        <v>0</v>
      </c>
    </row>
    <row r="22" spans="1:6" x14ac:dyDescent="0.2">
      <c r="A22" s="7" t="s">
        <v>35</v>
      </c>
      <c r="B22" s="18">
        <v>0</v>
      </c>
      <c r="C22" s="18">
        <v>0</v>
      </c>
      <c r="D22" s="7" t="s">
        <v>36</v>
      </c>
      <c r="E22" s="18">
        <v>0</v>
      </c>
      <c r="F22" s="22">
        <v>0</v>
      </c>
    </row>
    <row r="23" spans="1:6" x14ac:dyDescent="0.2">
      <c r="A23" s="7" t="s">
        <v>37</v>
      </c>
      <c r="B23" s="18">
        <v>-33367558.890000001</v>
      </c>
      <c r="C23" s="18">
        <v>-33367558.890000001</v>
      </c>
      <c r="D23" s="8"/>
      <c r="E23" s="19"/>
      <c r="F23" s="24"/>
    </row>
    <row r="24" spans="1:6" x14ac:dyDescent="0.2">
      <c r="A24" s="7" t="s">
        <v>38</v>
      </c>
      <c r="B24" s="21">
        <v>29476138.339999996</v>
      </c>
      <c r="C24" s="22">
        <v>29476138.339999996</v>
      </c>
      <c r="D24" s="6" t="s">
        <v>39</v>
      </c>
      <c r="E24" s="20">
        <f>SUM(E17:E22)</f>
        <v>1076840345.8</v>
      </c>
      <c r="F24" s="20">
        <f>SUM(F17:F22)</f>
        <v>1076840345.8</v>
      </c>
    </row>
    <row r="25" spans="1:6" s="5" customFormat="1" x14ac:dyDescent="0.2">
      <c r="A25" s="8"/>
      <c r="B25" s="19"/>
      <c r="C25" s="19"/>
      <c r="D25" s="8"/>
      <c r="E25" s="19"/>
      <c r="F25" s="24"/>
    </row>
    <row r="26" spans="1:6" x14ac:dyDescent="0.2">
      <c r="A26" s="6" t="s">
        <v>40</v>
      </c>
      <c r="B26" s="20">
        <f>SUM(B16:B24)</f>
        <v>20715653875.549995</v>
      </c>
      <c r="C26" s="20">
        <f>SUM(C16:C24)</f>
        <v>20307893585.970005</v>
      </c>
      <c r="D26" s="11" t="s">
        <v>41</v>
      </c>
      <c r="E26" s="20">
        <f>E14+E24</f>
        <v>1638716778.9699998</v>
      </c>
      <c r="F26" s="20">
        <f>F14+F24</f>
        <v>1668647436.0799999</v>
      </c>
    </row>
    <row r="27" spans="1:6" x14ac:dyDescent="0.2">
      <c r="A27" s="10"/>
      <c r="B27" s="19"/>
      <c r="C27" s="19"/>
      <c r="D27" s="10"/>
      <c r="E27" s="19"/>
      <c r="F27" s="24"/>
    </row>
    <row r="28" spans="1:6" x14ac:dyDescent="0.2">
      <c r="A28" s="6" t="s">
        <v>42</v>
      </c>
      <c r="B28" s="20">
        <f>B13+B26</f>
        <v>24003661462.179996</v>
      </c>
      <c r="C28" s="20">
        <f>C13+C26</f>
        <v>22472187864.110004</v>
      </c>
      <c r="D28" s="3" t="s">
        <v>43</v>
      </c>
      <c r="E28" s="19"/>
      <c r="F28" s="19"/>
    </row>
    <row r="29" spans="1:6" x14ac:dyDescent="0.2">
      <c r="A29" s="12"/>
      <c r="B29" s="13"/>
      <c r="C29" s="9"/>
      <c r="D29" s="10"/>
      <c r="E29" s="19"/>
      <c r="F29" s="19"/>
    </row>
    <row r="30" spans="1:6" x14ac:dyDescent="0.2">
      <c r="A30" s="12"/>
      <c r="B30" s="13"/>
      <c r="C30" s="9"/>
      <c r="D30" s="6" t="s">
        <v>44</v>
      </c>
      <c r="E30" s="20">
        <f>SUM(E31:E33)</f>
        <v>19614291477.900002</v>
      </c>
      <c r="F30" s="20">
        <f>SUM(F31:F33)</f>
        <v>19525698995.309998</v>
      </c>
    </row>
    <row r="31" spans="1:6" x14ac:dyDescent="0.2">
      <c r="A31" s="12"/>
      <c r="B31" s="13"/>
      <c r="C31" s="9"/>
      <c r="D31" s="7" t="s">
        <v>45</v>
      </c>
      <c r="E31" s="18">
        <v>15676297180.98</v>
      </c>
      <c r="F31" s="22">
        <v>15676297180.98</v>
      </c>
    </row>
    <row r="32" spans="1:6" x14ac:dyDescent="0.2">
      <c r="A32" s="12"/>
      <c r="B32" s="13"/>
      <c r="C32" s="9"/>
      <c r="D32" s="7" t="s">
        <v>46</v>
      </c>
      <c r="E32" s="18">
        <v>3937994296.9200001</v>
      </c>
      <c r="F32" s="22">
        <v>3849401814.3299999</v>
      </c>
    </row>
    <row r="33" spans="1:6" x14ac:dyDescent="0.2">
      <c r="A33" s="12"/>
      <c r="B33" s="13"/>
      <c r="C33" s="9"/>
      <c r="D33" s="7" t="s">
        <v>47</v>
      </c>
      <c r="E33" s="18">
        <v>0</v>
      </c>
      <c r="F33" s="22">
        <v>0</v>
      </c>
    </row>
    <row r="34" spans="1:6" x14ac:dyDescent="0.2">
      <c r="A34" s="12"/>
      <c r="B34" s="13"/>
      <c r="C34" s="9"/>
      <c r="D34" s="8"/>
      <c r="E34" s="19"/>
      <c r="F34" s="24"/>
    </row>
    <row r="35" spans="1:6" x14ac:dyDescent="0.2">
      <c r="A35" s="12"/>
      <c r="B35" s="13"/>
      <c r="C35" s="9"/>
      <c r="D35" s="6" t="s">
        <v>48</v>
      </c>
      <c r="E35" s="20">
        <f>SUM(E36:E40)</f>
        <v>2750653205.3099995</v>
      </c>
      <c r="F35" s="20">
        <f>SUM(F36:F40)</f>
        <v>1277841432.7200022</v>
      </c>
    </row>
    <row r="36" spans="1:6" x14ac:dyDescent="0.2">
      <c r="A36" s="12"/>
      <c r="B36" s="13"/>
      <c r="C36" s="9"/>
      <c r="D36" s="7" t="s">
        <v>49</v>
      </c>
      <c r="E36" s="18">
        <v>1631278766.1799994</v>
      </c>
      <c r="F36" s="22">
        <v>1203651936.6000023</v>
      </c>
    </row>
    <row r="37" spans="1:6" x14ac:dyDescent="0.2">
      <c r="A37" s="12"/>
      <c r="B37" s="13"/>
      <c r="C37" s="9"/>
      <c r="D37" s="7" t="s">
        <v>50</v>
      </c>
      <c r="E37" s="18">
        <v>1116630944.8700001</v>
      </c>
      <c r="F37" s="22">
        <v>71446001.859999999</v>
      </c>
    </row>
    <row r="38" spans="1:6" x14ac:dyDescent="0.2">
      <c r="A38" s="12"/>
      <c r="B38" s="13"/>
      <c r="C38" s="9"/>
      <c r="D38" s="7" t="s">
        <v>51</v>
      </c>
      <c r="E38" s="18">
        <v>2743494.26</v>
      </c>
      <c r="F38" s="22">
        <v>2743494.26</v>
      </c>
    </row>
    <row r="39" spans="1:6" x14ac:dyDescent="0.2">
      <c r="A39" s="12"/>
      <c r="B39" s="13"/>
      <c r="C39" s="9"/>
      <c r="D39" s="7" t="s">
        <v>52</v>
      </c>
      <c r="E39" s="18">
        <v>0</v>
      </c>
      <c r="F39" s="22">
        <v>0</v>
      </c>
    </row>
    <row r="40" spans="1:6" x14ac:dyDescent="0.2">
      <c r="A40" s="12"/>
      <c r="B40" s="13"/>
      <c r="C40" s="9"/>
      <c r="D40" s="7" t="s">
        <v>53</v>
      </c>
      <c r="E40" s="18">
        <v>0</v>
      </c>
      <c r="F40" s="22">
        <v>0</v>
      </c>
    </row>
    <row r="41" spans="1:6" x14ac:dyDescent="0.2">
      <c r="A41" s="12"/>
      <c r="B41" s="13"/>
      <c r="C41" s="9"/>
      <c r="D41" s="8"/>
      <c r="E41" s="19"/>
      <c r="F41" s="24"/>
    </row>
    <row r="42" spans="1:6" ht="20.399999999999999" x14ac:dyDescent="0.2">
      <c r="A42" s="12"/>
      <c r="B42" s="13"/>
      <c r="C42" s="9"/>
      <c r="D42" s="6" t="s">
        <v>54</v>
      </c>
      <c r="E42" s="20">
        <f>SUM(E43:E44)</f>
        <v>0</v>
      </c>
      <c r="F42" s="20">
        <f>SUM(F43:F44)</f>
        <v>0</v>
      </c>
    </row>
    <row r="43" spans="1:6" x14ac:dyDescent="0.2">
      <c r="A43" s="12"/>
      <c r="B43" s="13"/>
      <c r="C43" s="9"/>
      <c r="D43" s="7" t="s">
        <v>55</v>
      </c>
      <c r="E43" s="18">
        <v>0</v>
      </c>
      <c r="F43" s="22">
        <v>0</v>
      </c>
    </row>
    <row r="44" spans="1:6" x14ac:dyDescent="0.2">
      <c r="A44" s="12"/>
      <c r="B44" s="13"/>
      <c r="C44" s="9"/>
      <c r="D44" s="7" t="s">
        <v>56</v>
      </c>
      <c r="E44" s="18">
        <v>0</v>
      </c>
      <c r="F44" s="22">
        <v>0</v>
      </c>
    </row>
    <row r="45" spans="1:6" x14ac:dyDescent="0.2">
      <c r="A45" s="12"/>
      <c r="B45" s="13"/>
      <c r="C45" s="9"/>
      <c r="D45" s="8"/>
      <c r="E45" s="19"/>
      <c r="F45" s="24"/>
    </row>
    <row r="46" spans="1:6" x14ac:dyDescent="0.2">
      <c r="A46" s="12"/>
      <c r="B46" s="13"/>
      <c r="C46" s="9"/>
      <c r="D46" s="6" t="s">
        <v>57</v>
      </c>
      <c r="E46" s="20">
        <f>E30+E35+E42</f>
        <v>22364944683.209999</v>
      </c>
      <c r="F46" s="20">
        <f>F30+F35+F42</f>
        <v>20803540428.029999</v>
      </c>
    </row>
    <row r="47" spans="1:6" x14ac:dyDescent="0.2">
      <c r="A47" s="12"/>
      <c r="B47" s="13"/>
      <c r="C47" s="9"/>
      <c r="D47" s="10"/>
      <c r="E47" s="19"/>
      <c r="F47" s="24"/>
    </row>
    <row r="48" spans="1:6" x14ac:dyDescent="0.2">
      <c r="A48" s="12"/>
      <c r="B48" s="13"/>
      <c r="C48" s="9"/>
      <c r="D48" s="6" t="s">
        <v>58</v>
      </c>
      <c r="E48" s="20">
        <f>E26+E46</f>
        <v>24003661462.18</v>
      </c>
      <c r="F48" s="20">
        <f>F26+F46</f>
        <v>22472187864.110001</v>
      </c>
    </row>
    <row r="49" spans="1:6" x14ac:dyDescent="0.2">
      <c r="A49" s="12"/>
      <c r="B49" s="13"/>
      <c r="C49" s="13"/>
      <c r="D49" s="14"/>
      <c r="E49" s="24"/>
      <c r="F49" s="24"/>
    </row>
    <row r="51" spans="1:6" ht="13.2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c865bf4-0f22-4e4d-b041-7b0c1657e5a8"/>
    <ds:schemaRef ds:uri="http://schemas.microsoft.com/office/2006/metadata/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dcterms:created xsi:type="dcterms:W3CDTF">2012-12-11T20:26:08Z</dcterms:created>
  <dcterms:modified xsi:type="dcterms:W3CDTF">2026-04-23T19:07:55Z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